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304491 RH_Lasa tee rek/"/>
    </mc:Choice>
  </mc:AlternateContent>
  <xr:revisionPtr revIDLastSave="3831" documentId="13_ncr:1_{527BB10C-8909-4436-9A7C-A24F53E7C016}" xr6:coauthVersionLast="47" xr6:coauthVersionMax="47" xr10:uidLastSave="{B226D2E2-590B-4978-A8A4-05CD1DB2359A}"/>
  <bookViews>
    <workbookView xWindow="-120" yWindow="-120" windowWidth="38640" windowHeight="211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1" l="1"/>
  <c r="F11" i="11"/>
  <c r="F46" i="11"/>
  <c r="F45" i="11"/>
  <c r="F44" i="11"/>
  <c r="F43" i="11"/>
  <c r="F42" i="11"/>
  <c r="F41" i="11"/>
  <c r="F40" i="11"/>
  <c r="F39" i="11"/>
  <c r="F38" i="11"/>
  <c r="F37" i="11"/>
  <c r="F36" i="11"/>
  <c r="F35" i="11" l="1"/>
  <c r="F34" i="11"/>
  <c r="F33" i="11"/>
  <c r="F32" i="11"/>
  <c r="F31" i="11"/>
  <c r="F30" i="11"/>
  <c r="F19" i="11" l="1"/>
  <c r="F18" i="11"/>
  <c r="F20" i="11"/>
  <c r="F21" i="11"/>
  <c r="F22" i="11"/>
  <c r="F23" i="11"/>
  <c r="F24" i="11"/>
  <c r="F25" i="11"/>
  <c r="F26" i="11"/>
  <c r="F27" i="11"/>
  <c r="F28" i="11"/>
  <c r="F29" i="11"/>
  <c r="F53" i="11"/>
  <c r="F52" i="11"/>
  <c r="F51" i="11"/>
  <c r="F49" i="11" l="1"/>
  <c r="F48" i="11"/>
  <c r="F47" i="11"/>
  <c r="F55" i="11" l="1"/>
  <c r="F54" i="11"/>
  <c r="F17" i="11"/>
  <c r="F16" i="11"/>
  <c r="F15" i="11"/>
  <c r="F14" i="11"/>
  <c r="F13" i="11"/>
  <c r="F12" i="11"/>
  <c r="F9" i="11"/>
  <c r="F8" i="11"/>
  <c r="E56" i="11" l="1"/>
</calcChain>
</file>

<file path=xl/sharedStrings.xml><?xml version="1.0" encoding="utf-8"?>
<sst xmlns="http://schemas.openxmlformats.org/spreadsheetml/2006/main" count="117" uniqueCount="73">
  <si>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</si>
  <si>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</si>
  <si>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</si>
  <si>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</si>
  <si>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</si>
  <si>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</si>
  <si>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</si>
  <si>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</si>
  <si>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</si>
  <si>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</si>
  <si>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</si>
  <si>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</si>
  <si>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</si>
  <si>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</si>
  <si>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</si>
  <si>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</si>
  <si>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</si>
  <si>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</si>
  <si>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</si>
  <si>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</si>
  <si>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</si>
  <si>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</si>
  <si>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</si>
  <si>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</si>
  <si>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</si>
  <si>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</si>
  <si>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</si>
  <si>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</si>
  <si>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</si>
  <si>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</si>
  <si>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</si>
  <si>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t>Truupide mahamärkimine</t>
  </si>
  <si>
    <t>2 otsakut</t>
  </si>
  <si>
    <t>Tee rajatiste mahamärkimine</t>
  </si>
  <si>
    <t>Tee parameetrite ja -elementide mahamärkimine (telg, servad, kraavide siseservad)</t>
  </si>
  <si>
    <t>Koordinaatidega seotud teostusjoonise koostamine (RMK nõuete kohane ja digitaalne)</t>
  </si>
  <si>
    <t>Tee- ja teerajatiste alune kändude juurimine ekskavaatoriga</t>
  </si>
  <si>
    <t>Muldkeha ehitamine juurdeveetavast pinnasest (liiv (k≥0,5m/24h)) paigaldamine ja tihendamine (+materjal ja vedu karjäärist)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</si>
  <si>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</si>
  <si>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</si>
  <si>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Lubade, kooskõlastuste ja kasutuslubade ning tagatiste hankimine jne. (Teised maaomanikud, Trasside valdajad, Transpordiamet, Maa ja Ruumiamet, Keskkonnaamet jne.) kokku</t>
  </si>
  <si>
    <t>Kruusast teealuse ehitustööd koos tihendamisega, H=20sm, Sorteeritud kruus, Positsioon nr. 3 (+materjal ja vedu karjäärist)</t>
  </si>
  <si>
    <t>Geotekstiili (Deklareeritud tõmbetugevus MD/CMD ≥15 kN/m, 5,0 m lai, mittekootud) paigaldamine tihendatud ja profileeritud alusele</t>
  </si>
  <si>
    <t>Kruusast tee-elementide aluse ehitamine koos tihendamisega, H=20sm, Sorteeritud kruus, Positsioon nr. 3 (+materjal ja vedu karjäärist)</t>
  </si>
  <si>
    <t>Kruusast tee-elementide katte ehitamine koos tihendamisega, H=10 sm, Purustatud kruus, Positsioon nr. 6 (+materjal ja vedu karjäärist)</t>
  </si>
  <si>
    <t>Lisa 1 - Hinnapakkumuse vorm hankes "Lasa tee rekonstrueerimine"</t>
  </si>
  <si>
    <t>1,42 km</t>
  </si>
  <si>
    <t>Liiklusmärgi 644 "Lasa tee" komplekti (2tk) paigaldamine</t>
  </si>
  <si>
    <t>Liiklusmärgi 222 "Peatu ja anna teed" komplekti paigaldamine koos eelteavitusmärgiga 221+811 (suurusgrupp 2)</t>
  </si>
  <si>
    <t>Voolutakistuste eemaldamine</t>
  </si>
  <si>
    <t>Di 300mm plasttruubi torustiku, tüüp 30-PT, a. 8m ehitamine koos MAO otsakuta (gofreeritud, Sn8) (tüüpjoonis 1.7 2008a)</t>
  </si>
  <si>
    <t>ø140 cm terastruubi torustiku, tüüp 140TT, ehitamine (Zn=70µm, seina paksus 2,0mm, epoxy lisakaitsega 1/2 toru diameetrist, lõikamata otstega + geotekstiil)</t>
  </si>
  <si>
    <t xml:space="preserve">ø140 cm terastruubi kiviotsaku kivikindlustusega ehitamine (tüüp KOK) 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</si>
  <si>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</si>
  <si>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Kaeviku põhja paigaldatud geotekstiilile killustikust fr.32-64 mm aluse rajamine, H=0,35m (kaeviku laius 6m) (+materjal ja vedu karjäärist)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</si>
  <si>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</si>
  <si>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Killustikust ja geotekstiilist kihile liivakihi rajamine H=0,1m (+materjal ja vedu karjäärist)</t>
  </si>
  <si>
    <t>ø50-80 cm truubitoru (plast) väljatõstmine ja utiliseerimine</t>
  </si>
  <si>
    <t>ø100 cm truubitoru (r/b) väljatõstmine ja utiliseerimine</t>
  </si>
  <si>
    <t>Metsakuklaste pesade ringiasustamine</t>
  </si>
  <si>
    <t xml:space="preserve">Teemulde planeerimine 6m laiuselt </t>
  </si>
  <si>
    <t>Teemulde laiendamine (6,0m) ja tõstmine pk. 7+69 - 9+16 pinnasest (liiv (k≥0,5m/24h)) paigaldamine ja tihendamine (+materjal ja vedu karjäärist)</t>
  </si>
  <si>
    <t>Teemulde töötlemine buldooseriga lüke 100m (pk.8+66-pk.9+91 ja pk.11+62-13+66)</t>
  </si>
  <si>
    <t>Teemulde töötlemine buldooseriga, mikroküngaste mahalükkamine ja madalamate kohtade täitmine (lõik pk.0-pk.8+66 ; lõik pk.9+91 - pk.11+62 ja lõik pk.13+66- pk.14+21)</t>
  </si>
  <si>
    <t>Teemulde ehitus kohapealsest pinnasest koos tihendamisega hmin=20cm</t>
  </si>
  <si>
    <t>Olemasoleva teemulde töötlemine profiili koos teekraede likvideerimisega ja mulde tihendamisega</t>
  </si>
  <si>
    <t>Geotekstiili (Deklareeritud tõmbetugevus MD/CMD ≥20 kN/m, 5,0 m lai, mittekootud) paigaldamine tihendatud ja profileeritud muldele</t>
  </si>
  <si>
    <t>Mahasõidukoht M5 muldkeha ja katendi ehitamine koos tihendamisega  (A=4,5 L=5 m, R=5 m) s.h.</t>
  </si>
  <si>
    <t>Geotekstiili (Deklareeritud tõmbetugevus MD/CMD ≥20 kN/m, 5,0 m lai, mittekootud) paigaldamine tihendatud ja profileeritud alusele</t>
  </si>
  <si>
    <t>Mahasõidukoht M3 muldkeha ja katendi ehitamine koos tihendamisega  (A=4,5 L=10 m, R=10 m) s.h.</t>
  </si>
  <si>
    <t>Pöörderaadiuse täitmine pk.0 koos tihendamisega, H=20sm, Sorteeritud kruus, Positsioon nr. 3 (+materjal ja vedu karjäärist)</t>
  </si>
  <si>
    <t>Silmuse kujulise tagasipööramiskoha muldkeha ja katendi ehitamine koos tihendamisega s.h.</t>
  </si>
  <si>
    <t>ø140 terastruubi aluse rajamine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</si>
</sst>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26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" fontId="2" fillId="0" borderId="1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9" fillId="0" borderId="14" xfId="43" applyFont="1" applyBorder="1" applyAlignment="1">
      <alignment horizontal="left" vertical="center" wrapText="1"/>
    </xf>
    <xf numFmtId="0" fontId="30" fillId="0" borderId="14" xfId="0" applyFont="1" applyBorder="1" applyAlignment="1">
      <alignment horizontal="center" vertical="center"/>
    </xf>
    <xf numFmtId="2" fontId="30" fillId="0" borderId="14" xfId="0" applyNumberFormat="1" applyFont="1" applyBorder="1" applyAlignment="1">
      <alignment horizontal="right" vertical="center"/>
    </xf>
    <xf numFmtId="0" fontId="29" fillId="0" borderId="14" xfId="51" applyFont="1" applyBorder="1" applyAlignment="1">
      <alignment horizontal="left" vertical="center" wrapText="1"/>
    </xf>
    <xf numFmtId="0" fontId="31" fillId="0" borderId="14" xfId="51" applyFont="1" applyBorder="1" applyAlignment="1">
      <alignment horizontal="right" vertical="center" wrapText="1"/>
    </xf>
    <xf numFmtId="164" fontId="32" fillId="0" borderId="14" xfId="0" applyNumberFormat="1" applyFont="1" applyBorder="1" applyAlignment="1">
      <alignment horizontal="right" vertical="center" wrapText="1"/>
    </xf>
    <xf numFmtId="0" fontId="24" fillId="0" borderId="14" xfId="74" applyFont="1" applyBorder="1" applyAlignment="1">
      <alignment horizontal="left" vertical="center" wrapText="1"/>
    </xf>
    <xf numFmtId="0" fontId="24" fillId="0" borderId="14" xfId="74" applyFont="1" applyBorder="1" applyAlignment="1">
      <alignment horizontal="center" vertical="center"/>
    </xf>
    <xf numFmtId="1" fontId="24" fillId="0" borderId="14" xfId="74" applyNumberFormat="1" applyFont="1" applyBorder="1" applyAlignment="1">
      <alignment horizontal="right" vertical="center"/>
    </xf>
    <xf numFmtId="0" fontId="32" fillId="0" borderId="14" xfId="0" applyFont="1" applyBorder="1" applyAlignment="1">
      <alignment horizontal="right" vertical="center" wrapText="1"/>
    </xf>
    <xf numFmtId="3" fontId="24" fillId="0" borderId="14" xfId="74" applyNumberFormat="1" applyFont="1" applyBorder="1" applyAlignment="1">
      <alignment horizontal="right" vertical="center"/>
    </xf>
    <xf numFmtId="0" fontId="24" fillId="0" borderId="14" xfId="74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68"/>
  <sheetViews>
    <sheetView tabSelected="1" workbookViewId="0">
      <selection sqref="A1:F1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3.5" customHeight="1" x14ac:dyDescent="0.2">
      <c r="A1" s="67" t="s">
        <v>45</v>
      </c>
      <c r="B1" s="68"/>
      <c r="C1" s="68"/>
      <c r="D1" s="68"/>
      <c r="E1" s="68"/>
      <c r="F1" s="68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69" t="s">
        <v>2</v>
      </c>
      <c r="B5" s="72" t="s">
        <v>0</v>
      </c>
      <c r="C5" s="72" t="s">
        <v>3</v>
      </c>
      <c r="D5" s="72" t="s">
        <v>4</v>
      </c>
      <c r="E5" s="75" t="s">
        <v>5</v>
      </c>
      <c r="F5" s="78" t="s">
        <v>6</v>
      </c>
    </row>
    <row r="6" spans="1:47" s="4" customFormat="1" ht="12.75" x14ac:dyDescent="0.2">
      <c r="A6" s="70"/>
      <c r="B6" s="73"/>
      <c r="C6" s="73"/>
      <c r="D6" s="73"/>
      <c r="E6" s="76"/>
      <c r="F6" s="79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71"/>
      <c r="B7" s="74"/>
      <c r="C7" s="74"/>
      <c r="D7" s="13" t="s">
        <v>46</v>
      </c>
      <c r="E7" s="77"/>
      <c r="F7" s="80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5" customHeight="1" x14ac:dyDescent="0.2">
      <c r="A8" s="33">
        <v>1</v>
      </c>
      <c r="B8" s="34" t="s">
        <v>29</v>
      </c>
      <c r="C8" s="35" t="s">
        <v>27</v>
      </c>
      <c r="D8" s="36">
        <v>5</v>
      </c>
      <c r="E8" s="37"/>
      <c r="F8" s="38">
        <f t="shared" ref="F8:F29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" customHeight="1" x14ac:dyDescent="0.2">
      <c r="A9" s="12">
        <v>2</v>
      </c>
      <c r="B9" s="45" t="s">
        <v>36</v>
      </c>
      <c r="C9" s="46" t="s">
        <v>16</v>
      </c>
      <c r="D9" s="47">
        <v>1.42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9" customHeight="1" x14ac:dyDescent="0.2">
      <c r="A10" s="12">
        <v>3</v>
      </c>
      <c r="B10" s="51" t="s">
        <v>49</v>
      </c>
      <c r="C10" s="52" t="s">
        <v>11</v>
      </c>
      <c r="D10" s="53">
        <v>174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4</v>
      </c>
      <c r="B11" s="51" t="s">
        <v>31</v>
      </c>
      <c r="C11" s="52" t="s">
        <v>10</v>
      </c>
      <c r="D11" s="53">
        <v>2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5</v>
      </c>
      <c r="B12" s="19" t="s">
        <v>50</v>
      </c>
      <c r="C12" s="52" t="s">
        <v>11</v>
      </c>
      <c r="D12" s="53">
        <v>8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31.5" customHeight="1" x14ac:dyDescent="0.2">
      <c r="A13" s="12">
        <v>6</v>
      </c>
      <c r="B13" s="19" t="s">
        <v>51</v>
      </c>
      <c r="C13" s="52" t="s">
        <v>11</v>
      </c>
      <c r="D13" s="53">
        <v>14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9" customHeight="1" x14ac:dyDescent="0.2">
      <c r="A14" s="12">
        <v>7</v>
      </c>
      <c r="B14" s="19" t="s">
        <v>52</v>
      </c>
      <c r="C14" s="52" t="s">
        <v>32</v>
      </c>
      <c r="D14" s="53">
        <v>1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9" customHeight="1" x14ac:dyDescent="0.2">
      <c r="A15" s="12">
        <v>8</v>
      </c>
      <c r="B15" s="58" t="s">
        <v>72</v>
      </c>
      <c r="C15" s="52" t="s">
        <v>10</v>
      </c>
      <c r="D15" s="53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9</v>
      </c>
      <c r="B16" s="49" t="s">
        <v>42</v>
      </c>
      <c r="C16" s="52" t="s">
        <v>53</v>
      </c>
      <c r="D16" s="53">
        <v>93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10</v>
      </c>
      <c r="B17" s="54" t="s">
        <v>54</v>
      </c>
      <c r="C17" s="52" t="s">
        <v>55</v>
      </c>
      <c r="D17" s="53">
        <v>29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">
      <c r="A18" s="12">
        <v>11</v>
      </c>
      <c r="B18" s="54" t="s">
        <v>56</v>
      </c>
      <c r="C18" s="52" t="s">
        <v>55</v>
      </c>
      <c r="D18" s="53">
        <v>10</v>
      </c>
      <c r="E18" s="10"/>
      <c r="F18" s="11">
        <f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5" customHeight="1" x14ac:dyDescent="0.2">
      <c r="A19" s="12">
        <v>12</v>
      </c>
      <c r="B19" s="19" t="s">
        <v>57</v>
      </c>
      <c r="C19" s="52" t="s">
        <v>11</v>
      </c>
      <c r="D19" s="53">
        <v>15</v>
      </c>
      <c r="E19" s="10"/>
      <c r="F19" s="11">
        <f>SUM(D19*E19)</f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13</v>
      </c>
      <c r="B20" s="19" t="s">
        <v>58</v>
      </c>
      <c r="C20" s="52" t="s">
        <v>11</v>
      </c>
      <c r="D20" s="53">
        <v>6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">
      <c r="A21" s="12">
        <v>14</v>
      </c>
      <c r="B21" s="51" t="s">
        <v>59</v>
      </c>
      <c r="C21" s="52" t="s">
        <v>10</v>
      </c>
      <c r="D21" s="53">
        <v>3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15</v>
      </c>
      <c r="B22" s="51" t="s">
        <v>34</v>
      </c>
      <c r="C22" s="52" t="s">
        <v>11</v>
      </c>
      <c r="D22" s="55">
        <v>1421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5" customHeight="1" x14ac:dyDescent="0.2">
      <c r="A23" s="12">
        <v>16</v>
      </c>
      <c r="B23" s="51" t="s">
        <v>33</v>
      </c>
      <c r="C23" s="52" t="s">
        <v>10</v>
      </c>
      <c r="D23" s="56">
        <v>8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">
      <c r="A24" s="12">
        <v>17</v>
      </c>
      <c r="B24" s="19" t="s">
        <v>60</v>
      </c>
      <c r="C24" s="52" t="s">
        <v>53</v>
      </c>
      <c r="D24" s="55">
        <v>8526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">
      <c r="A25" s="12">
        <v>18</v>
      </c>
      <c r="B25" s="19" t="s">
        <v>61</v>
      </c>
      <c r="C25" s="52" t="s">
        <v>55</v>
      </c>
      <c r="D25" s="53">
        <v>191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19</v>
      </c>
      <c r="B26" s="19" t="s">
        <v>62</v>
      </c>
      <c r="C26" s="52" t="s">
        <v>55</v>
      </c>
      <c r="D26" s="53">
        <v>500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31.5" customHeight="1" x14ac:dyDescent="0.2">
      <c r="A27" s="12">
        <v>20</v>
      </c>
      <c r="B27" s="19" t="s">
        <v>63</v>
      </c>
      <c r="C27" s="52" t="s">
        <v>55</v>
      </c>
      <c r="D27" s="55">
        <v>1638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">
      <c r="A28" s="12">
        <v>21</v>
      </c>
      <c r="B28" s="19" t="s">
        <v>64</v>
      </c>
      <c r="C28" s="52" t="s">
        <v>55</v>
      </c>
      <c r="D28" s="53">
        <v>500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">
      <c r="A29" s="12">
        <v>22</v>
      </c>
      <c r="B29" s="19" t="s">
        <v>65</v>
      </c>
      <c r="C29" s="52" t="s">
        <v>53</v>
      </c>
      <c r="D29" s="55">
        <v>8526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">
      <c r="A30" s="12">
        <v>23</v>
      </c>
      <c r="B30" s="48" t="s">
        <v>66</v>
      </c>
      <c r="C30" s="52" t="s">
        <v>53</v>
      </c>
      <c r="D30" s="55">
        <v>6890</v>
      </c>
      <c r="E30" s="31"/>
      <c r="F30" s="11">
        <f t="shared" ref="F30:F35" si="1"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">
      <c r="A31" s="12">
        <v>24</v>
      </c>
      <c r="B31" s="32" t="s">
        <v>41</v>
      </c>
      <c r="C31" s="52" t="s">
        <v>55</v>
      </c>
      <c r="D31" s="55">
        <v>1268</v>
      </c>
      <c r="E31" s="31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25</v>
      </c>
      <c r="B32" s="18" t="s">
        <v>28</v>
      </c>
      <c r="C32" s="52" t="s">
        <v>55</v>
      </c>
      <c r="D32" s="53">
        <v>579</v>
      </c>
      <c r="E32" s="31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21.6" customHeight="1" x14ac:dyDescent="0.2">
      <c r="A33" s="12">
        <v>26</v>
      </c>
      <c r="B33" s="57" t="s">
        <v>67</v>
      </c>
      <c r="C33" s="52" t="s">
        <v>10</v>
      </c>
      <c r="D33" s="56">
        <v>5</v>
      </c>
      <c r="E33" s="31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.6" customHeight="1" x14ac:dyDescent="0.2">
      <c r="A34" s="12">
        <v>27</v>
      </c>
      <c r="B34" s="49" t="s">
        <v>68</v>
      </c>
      <c r="C34" s="52" t="s">
        <v>53</v>
      </c>
      <c r="D34" s="56">
        <v>200</v>
      </c>
      <c r="E34" s="31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" customHeight="1" x14ac:dyDescent="0.2">
      <c r="A35" s="12">
        <v>28</v>
      </c>
      <c r="B35" s="49" t="s">
        <v>43</v>
      </c>
      <c r="C35" s="52" t="s">
        <v>55</v>
      </c>
      <c r="D35" s="56">
        <v>40</v>
      </c>
      <c r="E35" s="31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21" customHeight="1" x14ac:dyDescent="0.2">
      <c r="A36" s="12">
        <v>29</v>
      </c>
      <c r="B36" s="49" t="s">
        <v>44</v>
      </c>
      <c r="C36" s="52" t="s">
        <v>55</v>
      </c>
      <c r="D36" s="56">
        <v>20</v>
      </c>
      <c r="E36" s="10"/>
      <c r="F36" s="11">
        <f t="shared" ref="F36:F46" si="2"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" customHeight="1" x14ac:dyDescent="0.2">
      <c r="A37" s="12">
        <v>30</v>
      </c>
      <c r="B37" s="57" t="s">
        <v>69</v>
      </c>
      <c r="C37" s="52" t="s">
        <v>10</v>
      </c>
      <c r="D37" s="56">
        <v>2</v>
      </c>
      <c r="E37" s="10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21" customHeight="1" x14ac:dyDescent="0.2">
      <c r="A38" s="12">
        <v>31</v>
      </c>
      <c r="B38" s="49" t="s">
        <v>68</v>
      </c>
      <c r="C38" s="52" t="s">
        <v>53</v>
      </c>
      <c r="D38" s="56">
        <v>500</v>
      </c>
      <c r="E38" s="10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21" customHeight="1" x14ac:dyDescent="0.2">
      <c r="A39" s="12">
        <v>32</v>
      </c>
      <c r="B39" s="49" t="s">
        <v>43</v>
      </c>
      <c r="C39" s="52" t="s">
        <v>55</v>
      </c>
      <c r="D39" s="56">
        <v>100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4" customFormat="1" ht="21" customHeight="1" x14ac:dyDescent="0.2">
      <c r="A40" s="12">
        <v>33</v>
      </c>
      <c r="B40" s="49" t="s">
        <v>44</v>
      </c>
      <c r="C40" s="52" t="s">
        <v>55</v>
      </c>
      <c r="D40" s="53">
        <v>19</v>
      </c>
      <c r="E40" s="10"/>
      <c r="F40" s="11">
        <f t="shared" si="2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50" s="4" customFormat="1" ht="21" customHeight="1" x14ac:dyDescent="0.2">
      <c r="A41" s="12">
        <v>34</v>
      </c>
      <c r="B41" s="54" t="s">
        <v>70</v>
      </c>
      <c r="C41" s="52" t="s">
        <v>55</v>
      </c>
      <c r="D41" s="53">
        <v>7</v>
      </c>
      <c r="E41" s="10"/>
      <c r="F41" s="11">
        <f t="shared" si="2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21" customHeight="1" x14ac:dyDescent="0.2">
      <c r="A42" s="12">
        <v>35</v>
      </c>
      <c r="B42" s="57" t="s">
        <v>71</v>
      </c>
      <c r="C42" s="52" t="s">
        <v>10</v>
      </c>
      <c r="D42" s="56">
        <v>1</v>
      </c>
      <c r="E42" s="10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4" customFormat="1" ht="21" customHeight="1" x14ac:dyDescent="0.2">
      <c r="A43" s="12">
        <v>36</v>
      </c>
      <c r="B43" s="50" t="s">
        <v>37</v>
      </c>
      <c r="C43" s="52" t="s">
        <v>55</v>
      </c>
      <c r="D43" s="56">
        <v>170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50" s="4" customFormat="1" ht="21" customHeight="1" x14ac:dyDescent="0.2">
      <c r="A44" s="12">
        <v>37</v>
      </c>
      <c r="B44" s="49" t="s">
        <v>68</v>
      </c>
      <c r="C44" s="52" t="s">
        <v>53</v>
      </c>
      <c r="D44" s="56">
        <v>770</v>
      </c>
      <c r="E44" s="10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50" s="4" customFormat="1" ht="21" customHeight="1" x14ac:dyDescent="0.2">
      <c r="A45" s="12">
        <v>38</v>
      </c>
      <c r="B45" s="49" t="s">
        <v>43</v>
      </c>
      <c r="C45" s="52" t="s">
        <v>55</v>
      </c>
      <c r="D45" s="53">
        <v>154</v>
      </c>
      <c r="E45" s="10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50" s="4" customFormat="1" ht="21" customHeight="1" x14ac:dyDescent="0.2">
      <c r="A46" s="12">
        <v>39</v>
      </c>
      <c r="B46" s="49" t="s">
        <v>44</v>
      </c>
      <c r="C46" s="52" t="s">
        <v>55</v>
      </c>
      <c r="D46" s="53">
        <v>77</v>
      </c>
      <c r="E46" s="10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50" s="21" customFormat="1" ht="21.6" customHeight="1" x14ac:dyDescent="0.2">
      <c r="A47" s="12">
        <v>40</v>
      </c>
      <c r="B47" s="19" t="s">
        <v>17</v>
      </c>
      <c r="C47" s="23" t="s">
        <v>18</v>
      </c>
      <c r="D47" s="20">
        <v>1</v>
      </c>
      <c r="E47" s="10"/>
      <c r="F47" s="11">
        <f>SUM(D47*E47)</f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</row>
    <row r="48" spans="1:50" s="4" customFormat="1" ht="21" customHeight="1" x14ac:dyDescent="0.2">
      <c r="A48" s="12">
        <v>41</v>
      </c>
      <c r="B48" s="22" t="s">
        <v>48</v>
      </c>
      <c r="C48" s="23" t="s">
        <v>18</v>
      </c>
      <c r="D48" s="24">
        <v>1</v>
      </c>
      <c r="E48" s="10"/>
      <c r="F48" s="11">
        <f>SUM(D48*E48)</f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195" s="4" customFormat="1" ht="10.9" customHeight="1" x14ac:dyDescent="0.2">
      <c r="A49" s="12">
        <v>42</v>
      </c>
      <c r="B49" s="22" t="s">
        <v>47</v>
      </c>
      <c r="C49" s="23" t="s">
        <v>18</v>
      </c>
      <c r="D49" s="24">
        <v>1</v>
      </c>
      <c r="E49" s="10"/>
      <c r="F49" s="11">
        <f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195" s="26" customFormat="1" ht="12.6" customHeight="1" x14ac:dyDescent="0.2">
      <c r="A50" s="64" t="s">
        <v>13</v>
      </c>
      <c r="B50" s="65"/>
      <c r="C50" s="65"/>
      <c r="D50" s="65"/>
      <c r="E50" s="65"/>
      <c r="F50" s="66"/>
      <c r="G50" s="25"/>
      <c r="H50" s="25"/>
    </row>
    <row r="51" spans="1:195" s="4" customFormat="1" ht="10.9" customHeight="1" x14ac:dyDescent="0.2">
      <c r="A51" s="12">
        <v>43</v>
      </c>
      <c r="B51" s="18" t="s">
        <v>14</v>
      </c>
      <c r="C51" s="14" t="s">
        <v>10</v>
      </c>
      <c r="D51" s="16">
        <v>1</v>
      </c>
      <c r="E51" s="17"/>
      <c r="F51" s="11">
        <f t="shared" ref="F51:F53" si="3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195" s="4" customFormat="1" ht="21.6" customHeight="1" x14ac:dyDescent="0.2">
      <c r="A52" s="12">
        <v>44</v>
      </c>
      <c r="B52" s="18" t="s">
        <v>35</v>
      </c>
      <c r="C52" s="14" t="s">
        <v>10</v>
      </c>
      <c r="D52" s="16">
        <v>1</v>
      </c>
      <c r="E52" s="17"/>
      <c r="F52" s="11">
        <f t="shared" si="3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195" s="4" customFormat="1" ht="32.450000000000003" customHeight="1" x14ac:dyDescent="0.2">
      <c r="A53" s="12">
        <v>45</v>
      </c>
      <c r="B53" s="18" t="s">
        <v>40</v>
      </c>
      <c r="C53" s="14" t="s">
        <v>15</v>
      </c>
      <c r="D53" s="16">
        <v>1</v>
      </c>
      <c r="E53" s="17"/>
      <c r="F53" s="11">
        <f t="shared" si="3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195" s="26" customFormat="1" ht="10.9" customHeight="1" x14ac:dyDescent="0.2">
      <c r="A54" s="12">
        <v>46</v>
      </c>
      <c r="B54" s="19" t="s">
        <v>19</v>
      </c>
      <c r="C54" s="27" t="s">
        <v>15</v>
      </c>
      <c r="D54" s="28">
        <v>1</v>
      </c>
      <c r="E54" s="29"/>
      <c r="F54" s="11">
        <f t="shared" ref="F54:F55" si="4">SUM(D54*E54)</f>
        <v>0</v>
      </c>
      <c r="G54" s="25"/>
      <c r="H54" s="25"/>
    </row>
    <row r="55" spans="1:195" s="26" customFormat="1" ht="10.9" customHeight="1" thickBot="1" x14ac:dyDescent="0.25">
      <c r="A55" s="39">
        <v>47</v>
      </c>
      <c r="B55" s="40" t="s">
        <v>20</v>
      </c>
      <c r="C55" s="41" t="s">
        <v>16</v>
      </c>
      <c r="D55" s="42">
        <v>0.56999999999999995</v>
      </c>
      <c r="E55" s="43"/>
      <c r="F55" s="44">
        <f t="shared" si="4"/>
        <v>0</v>
      </c>
      <c r="G55" s="25"/>
    </row>
    <row r="56" spans="1:195" ht="24" customHeight="1" thickBot="1" x14ac:dyDescent="0.25">
      <c r="A56" s="8"/>
      <c r="C56" s="60" t="s">
        <v>1</v>
      </c>
      <c r="D56" s="61"/>
      <c r="E56" s="62">
        <f>SUM(F8:F55)</f>
        <v>0</v>
      </c>
      <c r="F56" s="63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  <c r="EQ56" s="15"/>
      <c r="ER56" s="15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5"/>
      <c r="FK56" s="15"/>
      <c r="FL56" s="15"/>
      <c r="FM56" s="15"/>
      <c r="FN56" s="15"/>
      <c r="FO56" s="15"/>
      <c r="FP56" s="15"/>
      <c r="FQ56" s="15"/>
      <c r="FR56" s="15"/>
      <c r="FS56" s="15"/>
      <c r="FT56" s="15"/>
      <c r="FU56" s="15"/>
      <c r="FV56" s="15"/>
      <c r="FW56" s="15"/>
      <c r="FX56" s="15"/>
      <c r="FY56" s="15"/>
      <c r="FZ56" s="15"/>
      <c r="GA56" s="15"/>
      <c r="GB56" s="15"/>
      <c r="GC56" s="15"/>
      <c r="GD56" s="15"/>
      <c r="GE56" s="15"/>
      <c r="GF56" s="15"/>
      <c r="GG56" s="15"/>
      <c r="GH56" s="15"/>
      <c r="GI56" s="15"/>
      <c r="GJ56" s="15"/>
      <c r="GK56" s="15"/>
      <c r="GL56" s="15"/>
      <c r="GM56" s="15"/>
    </row>
    <row r="57" spans="1:195" s="15" customFormat="1" ht="12.75" customHeight="1" x14ac:dyDescent="0.2">
      <c r="A57" s="59" t="s">
        <v>7</v>
      </c>
      <c r="B57" s="59"/>
      <c r="C57" s="59"/>
      <c r="D57" s="59"/>
      <c r="E57" s="59"/>
      <c r="F57" s="59"/>
    </row>
    <row r="58" spans="1:195" s="15" customFormat="1" ht="12.75" customHeight="1" x14ac:dyDescent="0.2">
      <c r="A58" s="59" t="s">
        <v>21</v>
      </c>
      <c r="B58" s="59"/>
      <c r="C58" s="59"/>
      <c r="D58" s="59"/>
      <c r="E58" s="59"/>
      <c r="F58" s="59"/>
    </row>
    <row r="59" spans="1:195" s="15" customFormat="1" ht="12.75" customHeight="1" x14ac:dyDescent="0.2">
      <c r="A59" s="59" t="s">
        <v>8</v>
      </c>
      <c r="B59" s="59"/>
      <c r="C59" s="59"/>
      <c r="D59" s="59"/>
      <c r="E59" s="59"/>
      <c r="F59" s="59"/>
    </row>
    <row r="60" spans="1:195" s="15" customFormat="1" ht="12.75" customHeight="1" x14ac:dyDescent="0.2">
      <c r="A60" s="3"/>
      <c r="B60" s="59" t="s">
        <v>9</v>
      </c>
      <c r="C60" s="59"/>
      <c r="D60" s="59"/>
      <c r="E60" s="59"/>
      <c r="F60" s="59"/>
    </row>
    <row r="61" spans="1:195" s="15" customFormat="1" ht="12.75" customHeight="1" x14ac:dyDescent="0.2">
      <c r="A61" s="59" t="s">
        <v>22</v>
      </c>
      <c r="B61" s="59"/>
      <c r="C61" s="59"/>
      <c r="D61" s="59"/>
      <c r="E61" s="59"/>
      <c r="F61" s="59"/>
    </row>
    <row r="62" spans="1:195" s="15" customFormat="1" ht="12.75" customHeight="1" x14ac:dyDescent="0.2">
      <c r="A62" s="59" t="s">
        <v>23</v>
      </c>
      <c r="B62" s="59"/>
      <c r="C62" s="59"/>
      <c r="D62" s="59"/>
      <c r="E62" s="59"/>
      <c r="F62" s="59"/>
    </row>
    <row r="63" spans="1:195" s="15" customFormat="1" ht="12.75" customHeight="1" x14ac:dyDescent="0.2">
      <c r="A63" s="59" t="s">
        <v>38</v>
      </c>
      <c r="B63" s="59"/>
      <c r="C63" s="59"/>
      <c r="D63" s="59"/>
      <c r="E63" s="59"/>
      <c r="F63" s="59"/>
    </row>
    <row r="64" spans="1:195" s="15" customFormat="1" ht="12.75" customHeight="1" x14ac:dyDescent="0.2">
      <c r="A64" s="3"/>
      <c r="B64" s="59" t="s">
        <v>39</v>
      </c>
      <c r="C64" s="59"/>
      <c r="D64" s="59"/>
      <c r="E64" s="59"/>
      <c r="F64" s="59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</row>
    <row r="65" spans="1:195" s="15" customFormat="1" ht="12.75" customHeight="1" x14ac:dyDescent="0.2">
      <c r="A65" s="3"/>
      <c r="B65" s="30" t="s">
        <v>30</v>
      </c>
      <c r="C65" s="30"/>
      <c r="D65" s="30"/>
      <c r="E65" s="30"/>
      <c r="F65" s="30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</row>
    <row r="66" spans="1:195" s="15" customFormat="1" x14ac:dyDescent="0.2">
      <c r="A66" s="59" t="s">
        <v>24</v>
      </c>
      <c r="B66" s="59"/>
      <c r="C66" s="59"/>
      <c r="D66" s="59"/>
      <c r="E66" s="59"/>
      <c r="F66" s="59"/>
    </row>
    <row r="67" spans="1:195" s="15" customFormat="1" x14ac:dyDescent="0.2">
      <c r="A67" s="3"/>
      <c r="B67" s="59" t="s">
        <v>25</v>
      </c>
      <c r="C67" s="59"/>
      <c r="D67" s="59"/>
      <c r="E67" s="59"/>
      <c r="F67" s="59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</row>
    <row r="68" spans="1:195" s="15" customFormat="1" x14ac:dyDescent="0.2">
      <c r="A68" s="3"/>
      <c r="B68" s="59" t="s">
        <v>26</v>
      </c>
      <c r="C68" s="59"/>
      <c r="D68" s="59"/>
      <c r="E68" s="59"/>
      <c r="F68" s="59"/>
    </row>
  </sheetData>
  <mergeCells count="21">
    <mergeCell ref="A1:F1"/>
    <mergeCell ref="A5:A7"/>
    <mergeCell ref="B5:B7"/>
    <mergeCell ref="C5:C7"/>
    <mergeCell ref="D5:D6"/>
    <mergeCell ref="E5:E7"/>
    <mergeCell ref="F5:F7"/>
    <mergeCell ref="C56:D56"/>
    <mergeCell ref="E56:F56"/>
    <mergeCell ref="A61:F61"/>
    <mergeCell ref="A50:F50"/>
    <mergeCell ref="B60:F60"/>
    <mergeCell ref="A59:F59"/>
    <mergeCell ref="A58:F58"/>
    <mergeCell ref="A57:F57"/>
    <mergeCell ref="B67:F67"/>
    <mergeCell ref="B68:F68"/>
    <mergeCell ref="A62:F62"/>
    <mergeCell ref="A66:F66"/>
    <mergeCell ref="B64:F64"/>
    <mergeCell ref="A63:F63"/>
  </mergeCells>
  <phoneticPr fontId="2" type="noConversion"/>
  <conditionalFormatting sqref="A50">
    <cfRule type="cellIs" dxfId="3" priority="67" stopIfTrue="1" operator="equal">
      <formula>0</formula>
    </cfRule>
  </conditionalFormatting>
  <conditionalFormatting sqref="B32">
    <cfRule type="cellIs" dxfId="2" priority="1" stopIfTrue="1" operator="equal">
      <formula>0</formula>
    </cfRule>
  </conditionalFormatting>
  <conditionalFormatting sqref="B10:D15 C16:D16 B17:D21">
    <cfRule type="cellIs" dxfId="1" priority="2" stopIfTrue="1" operator="equal">
      <formula>0</formula>
    </cfRule>
  </conditionalFormatting>
  <conditionalFormatting sqref="C22:D46">
    <cfRule type="cellIs" dxfId="0" priority="3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2025-12-30T22:33:13Z</dcterms:modified>
</cp:coreProperties>
</file>